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OliPFUEL\Results and softwatre\Global process paper\revised\Zenodo energy conversion management\"/>
    </mc:Choice>
  </mc:AlternateContent>
  <xr:revisionPtr revIDLastSave="0" documentId="13_ncr:1_{57301C9E-F562-48B3-91AA-39372FE8EC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Yeast biomass concentrations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1" l="1"/>
  <c r="E9" i="11"/>
  <c r="E7" i="11"/>
  <c r="E5" i="11"/>
  <c r="E6" i="11" l="1"/>
  <c r="C8" i="11"/>
  <c r="C10" i="11" l="1"/>
  <c r="C9" i="11"/>
  <c r="E8" i="11"/>
  <c r="C7" i="11"/>
  <c r="C6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UJA</author>
  </authors>
  <commentList>
    <comment ref="B4" authorId="0" shapeId="0" xr:uid="{81633430-F19B-40DD-AD0E-A8D4DA1481A4}">
      <text>
        <r>
          <rPr>
            <b/>
            <sz val="14"/>
            <color indexed="81"/>
            <rFont val="Tahoma"/>
            <family val="2"/>
          </rPr>
          <t>UJA:</t>
        </r>
        <r>
          <rPr>
            <sz val="14"/>
            <color indexed="81"/>
            <rFont val="Tahoma"/>
            <family val="2"/>
          </rPr>
          <t xml:space="preserve">
weight of oven dried yeast in 5ml volume</t>
        </r>
      </text>
    </comment>
  </commentList>
</comments>
</file>

<file path=xl/sharedStrings.xml><?xml version="1.0" encoding="utf-8"?>
<sst xmlns="http://schemas.openxmlformats.org/spreadsheetml/2006/main" count="7" uniqueCount="7">
  <si>
    <t>…</t>
  </si>
  <si>
    <t>Absorbance</t>
  </si>
  <si>
    <t>Absorbance - blank</t>
  </si>
  <si>
    <t>Yeasts (g)</t>
  </si>
  <si>
    <t>Standard curve preparation for Hansenula polymorpha</t>
  </si>
  <si>
    <r>
      <t>Yeasts Concentrations (g</t>
    </r>
    <r>
      <rPr>
        <sz val="18"/>
        <color theme="1"/>
        <rFont val="Aptos Narrow"/>
        <family val="2"/>
      </rPr>
      <t>·</t>
    </r>
    <r>
      <rPr>
        <sz val="18"/>
        <color theme="1"/>
        <rFont val="Calibri"/>
        <family val="2"/>
      </rPr>
      <t>dm</t>
    </r>
    <r>
      <rPr>
        <vertAlign val="superscript"/>
        <sz val="18"/>
        <color theme="1"/>
        <rFont val="Calibri Light"/>
        <family val="2"/>
      </rPr>
      <t>−3</t>
    </r>
    <r>
      <rPr>
        <sz val="18"/>
        <color theme="1"/>
        <rFont val="Calibri"/>
        <family val="2"/>
      </rPr>
      <t>)</t>
    </r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</si>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</sst>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.000"/>
    <numFmt numFmtId="166" formatCode="0.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595959"/>
      <name val="Calibri"/>
      <family val="2"/>
      <scheme val="minor"/>
    </font>
    <font>
      <sz val="9"/>
      <color rgb="FF595959"/>
      <name val="Calibri (Body)"/>
    </font>
    <font>
      <sz val="9"/>
      <color rgb="FF595959"/>
      <name val="Calibri"/>
      <family val="2"/>
      <scheme val="minor"/>
    </font>
    <font>
      <b/>
      <sz val="11"/>
      <color theme="4" tint="0.3999755851924192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18"/>
      <color theme="1"/>
      <name val="Aptos Narrow"/>
      <family val="2"/>
    </font>
    <font>
      <sz val="18"/>
      <color theme="1"/>
      <name val="Calibri"/>
      <family val="2"/>
    </font>
    <font>
      <vertAlign val="superscript"/>
      <sz val="18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9">
    <xf numFmtId="0" fontId="0" fillId="0" borderId="0" xfId="0"/>
    <xf numFmtId="165" fontId="0" fillId="0" borderId="0" xfId="0" applyNumberFormat="1"/>
    <xf numFmtId="0" fontId="3" fillId="0" borderId="0" xfId="0" applyFont="1" applyAlignment="1">
      <alignment horizontal="center" vertical="center" readingOrder="1"/>
    </xf>
    <xf numFmtId="0" fontId="1" fillId="0" borderId="0" xfId="0" applyFont="1"/>
    <xf numFmtId="12" fontId="0" fillId="0" borderId="0" xfId="1" applyNumberFormat="1" applyFont="1"/>
    <xf numFmtId="165" fontId="1" fillId="0" borderId="0" xfId="0" applyNumberFormat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readingOrder="1"/>
    </xf>
    <xf numFmtId="166" fontId="1" fillId="0" borderId="0" xfId="0" applyNumberFormat="1" applyFont="1"/>
    <xf numFmtId="1" fontId="0" fillId="0" borderId="0" xfId="0" applyNumberFormat="1" applyAlignment="1">
      <alignment horizontal="center"/>
    </xf>
    <xf numFmtId="166" fontId="0" fillId="0" borderId="0" xfId="0" applyNumberFormat="1"/>
    <xf numFmtId="0" fontId="5" fillId="0" borderId="0" xfId="0" applyFont="1" applyAlignment="1">
      <alignment horizontal="center" vertical="center" readingOrder="1"/>
    </xf>
    <xf numFmtId="0" fontId="0" fillId="0" borderId="0" xfId="0" applyFont="1"/>
    <xf numFmtId="166" fontId="6" fillId="0" borderId="0" xfId="0" applyNumberFormat="1" applyFont="1"/>
    <xf numFmtId="14" fontId="7" fillId="0" borderId="0" xfId="0" applyNumberFormat="1" applyFont="1"/>
    <xf numFmtId="0" fontId="8" fillId="0" borderId="0" xfId="0" applyFont="1"/>
    <xf numFmtId="0" fontId="7" fillId="0" borderId="0" xfId="0" applyFont="1"/>
    <xf numFmtId="165" fontId="7" fillId="0" borderId="0" xfId="0" applyNumberFormat="1" applyFont="1"/>
    <xf numFmtId="0" fontId="7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A2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817957617631025E-2"/>
          <c:y val="3.1035739120744185E-2"/>
          <c:w val="0.85448394377154613"/>
          <c:h val="0.84571649121820003"/>
        </c:manualLayout>
      </c:layout>
      <c:scatterChart>
        <c:scatterStyle val="lineMarker"/>
        <c:varyColors val="0"/>
        <c:ser>
          <c:idx val="0"/>
          <c:order val="0"/>
          <c:tx>
            <c:v>Reactor 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A227"/>
              </a:solidFill>
              <a:ln w="9525">
                <a:solidFill>
                  <a:srgbClr val="FFA227"/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AA-0841-90D6-4C0DF0C71580}"/>
            </c:ext>
          </c:extLst>
        </c:ser>
        <c:ser>
          <c:idx val="1"/>
          <c:order val="1"/>
          <c:tx>
            <c:v>Reactor 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AA-0841-90D6-4C0DF0C71580}"/>
            </c:ext>
          </c:extLst>
        </c:ser>
        <c:ser>
          <c:idx val="2"/>
          <c:order val="2"/>
          <c:tx>
            <c:v>Reactor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AA-0841-90D6-4C0DF0C71580}"/>
            </c:ext>
          </c:extLst>
        </c:ser>
        <c:ser>
          <c:idx val="3"/>
          <c:order val="3"/>
          <c:tx>
            <c:v>Reactor 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3E-47CF-AE6C-B79F1A7FBD15}"/>
            </c:ext>
          </c:extLst>
        </c:ser>
        <c:ser>
          <c:idx val="4"/>
          <c:order val="4"/>
          <c:tx>
            <c:v>Reactor 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3E-47CF-AE6C-B79F1A7FBD15}"/>
            </c:ext>
          </c:extLst>
        </c:ser>
        <c:ser>
          <c:idx val="5"/>
          <c:order val="5"/>
          <c:tx>
            <c:v>Reactor F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3E-47CF-AE6C-B79F1A7FBD15}"/>
            </c:ext>
          </c:extLst>
        </c:ser>
        <c:ser>
          <c:idx val="6"/>
          <c:order val="6"/>
          <c:tx>
            <c:v>Reactor 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3E-47CF-AE6C-B79F1A7FBD15}"/>
            </c:ext>
          </c:extLst>
        </c:ser>
        <c:ser>
          <c:idx val="7"/>
          <c:order val="7"/>
          <c:tx>
            <c:v>Reactor 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3E-47CF-AE6C-B79F1A7FBD15}"/>
            </c:ext>
          </c:extLst>
        </c:ser>
        <c:ser>
          <c:idx val="8"/>
          <c:order val="8"/>
          <c:tx>
            <c:v>Reactor I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33E-47CF-AE6C-B79F1A7FBD15}"/>
            </c:ext>
          </c:extLst>
        </c:ser>
        <c:ser>
          <c:idx val="9"/>
          <c:order val="9"/>
          <c:tx>
            <c:v>Reactor J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'BIOMASA_calculos '!#REF!</c:f>
            </c:numRef>
          </c:xVal>
          <c:yVal>
            <c:numRef>
              <c:f>'BIOMASA_calculos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33E-47CF-AE6C-B79F1A7FB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450464"/>
        <c:axId val="313450856"/>
      </c:scatterChart>
      <c:valAx>
        <c:axId val="313450464"/>
        <c:scaling>
          <c:orientation val="minMax"/>
          <c:max val="9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</a:t>
                </a:r>
                <a:r>
                  <a:rPr lang="en-GB" baseline="0"/>
                  <a:t> h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50627179087547269"/>
              <c:y val="0.919288326443264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450856"/>
        <c:crosses val="autoZero"/>
        <c:crossBetween val="midCat"/>
        <c:majorUnit val="10"/>
      </c:valAx>
      <c:valAx>
        <c:axId val="313450856"/>
        <c:scaling>
          <c:orientation val="minMax"/>
          <c:max val="9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Concentration,</a:t>
                </a:r>
                <a:r>
                  <a:rPr lang="en-GB" baseline="0"/>
                  <a:t> g/L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4.6830977973871916E-3"/>
              <c:y val="0.429202088352448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450464"/>
        <c:crosses val="autoZero"/>
        <c:crossBetween val="midCat"/>
        <c:majorUnit val="2"/>
        <c:minorUnit val="0.5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0562536442645746"/>
          <c:y val="0.95356753537827554"/>
          <c:w val="0.65494272490742944"/>
          <c:h val="2.8835154686530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Standard curve</a:t>
            </a:r>
          </a:p>
        </c:rich>
      </c:tx>
      <c:layout>
        <c:manualLayout>
          <c:xMode val="edge"/>
          <c:yMode val="edge"/>
          <c:x val="0.41175367650933309"/>
          <c:y val="1.5951657684962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14402642613668"/>
          <c:y val="0.13652630254600598"/>
          <c:w val="0.79127254236811817"/>
          <c:h val="0.6457955344988092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394639714380394"/>
                  <c:y val="0.348410371257038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'Yeast biomass concentrations'!$C$6:$C$10</c:f>
              <c:numCache>
                <c:formatCode>General</c:formatCode>
                <c:ptCount val="5"/>
                <c:pt idx="0" formatCode="0.000">
                  <c:v>9.1999999999999998E-2</c:v>
                </c:pt>
                <c:pt idx="1">
                  <c:v>0.16999999999999998</c:v>
                </c:pt>
                <c:pt idx="2">
                  <c:v>0.26200000000000001</c:v>
                </c:pt>
                <c:pt idx="3">
                  <c:v>0.45799999999999996</c:v>
                </c:pt>
                <c:pt idx="4">
                  <c:v>0.58199999999999996</c:v>
                </c:pt>
              </c:numCache>
            </c:numRef>
          </c:xVal>
          <c:yVal>
            <c:numRef>
              <c:f>'Yeast biomass concentrations'!$E$6:$E$10</c:f>
              <c:numCache>
                <c:formatCode>0.000</c:formatCode>
                <c:ptCount val="5"/>
                <c:pt idx="0">
                  <c:v>0.41500000000000004</c:v>
                </c:pt>
                <c:pt idx="1">
                  <c:v>0.63900000000000001</c:v>
                </c:pt>
                <c:pt idx="2">
                  <c:v>0.7679999999999999</c:v>
                </c:pt>
                <c:pt idx="3">
                  <c:v>1.093</c:v>
                </c:pt>
                <c:pt idx="4">
                  <c:v>1.2489999999999999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89-4605-A7F5-81501169BD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3977455"/>
        <c:axId val="1423981775"/>
      </c:scatterChart>
      <c:valAx>
        <c:axId val="14239774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Yeast biomass concentrations (g·dm−3) </a:t>
                </a:r>
              </a:p>
            </c:rich>
          </c:tx>
          <c:layout>
            <c:manualLayout>
              <c:xMode val="edge"/>
              <c:yMode val="edge"/>
              <c:x val="0.26502292731992744"/>
              <c:y val="0.897869407002359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3981775"/>
        <c:crosses val="autoZero"/>
        <c:crossBetween val="midCat"/>
      </c:valAx>
      <c:valAx>
        <c:axId val="14239817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 620 nm</a:t>
                </a:r>
              </a:p>
            </c:rich>
          </c:tx>
          <c:layout>
            <c:manualLayout>
              <c:xMode val="edge"/>
              <c:yMode val="edge"/>
              <c:x val="1.3012249371489327E-2"/>
              <c:y val="0.247725475739349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3977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389660</xdr:colOff>
      <xdr:row>0</xdr:row>
      <xdr:rowOff>0</xdr:rowOff>
    </xdr:from>
    <xdr:to>
      <xdr:col>41</xdr:col>
      <xdr:colOff>202045</xdr:colOff>
      <xdr:row>17</xdr:row>
      <xdr:rowOff>115455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398318</xdr:colOff>
      <xdr:row>2</xdr:row>
      <xdr:rowOff>259772</xdr:rowOff>
    </xdr:from>
    <xdr:to>
      <xdr:col>14</xdr:col>
      <xdr:colOff>72160</xdr:colOff>
      <xdr:row>21</xdr:row>
      <xdr:rowOff>101022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F45487-F010-F877-10A6-8571AD3F1B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43"/>
  <sheetViews>
    <sheetView tabSelected="1" zoomScale="66" zoomScaleNormal="66" workbookViewId="0">
      <selection activeCell="D44" sqref="D44"/>
    </sheetView>
  </sheetViews>
  <sheetFormatPr defaultColWidth="11.42578125" defaultRowHeight="15" x14ac:dyDescent="0.25"/>
  <cols>
    <col min="1" max="1" width="21" customWidth="1"/>
    <col min="2" max="2" width="16.42578125" customWidth="1"/>
    <col min="3" max="3" width="45.85546875" customWidth="1"/>
    <col min="4" max="4" width="21.5703125" customWidth="1"/>
    <col min="5" max="5" width="35.42578125" customWidth="1"/>
    <col min="6" max="6" width="21" customWidth="1"/>
    <col min="7" max="7" width="20.42578125" customWidth="1"/>
    <col min="11" max="11" width="18.140625" customWidth="1"/>
    <col min="15" max="15" width="20.5703125" customWidth="1"/>
    <col min="21" max="21" width="16.42578125" customWidth="1"/>
    <col min="24" max="24" width="14.28515625" customWidth="1"/>
    <col min="25" max="25" width="15.28515625" customWidth="1"/>
    <col min="28" max="28" width="28.28515625" customWidth="1"/>
    <col min="30" max="30" width="16.140625" customWidth="1"/>
    <col min="33" max="33" width="11.85546875" customWidth="1"/>
    <col min="34" max="34" width="25.28515625" customWidth="1"/>
    <col min="36" max="36" width="16.140625" customWidth="1"/>
    <col min="40" max="40" width="24" customWidth="1"/>
    <col min="42" max="44" width="14.7109375" customWidth="1"/>
    <col min="48" max="48" width="19.7109375" customWidth="1"/>
    <col min="54" max="55" width="20.140625" customWidth="1"/>
    <col min="56" max="56" width="16.140625" customWidth="1"/>
    <col min="57" max="57" width="13.28515625" customWidth="1"/>
    <col min="60" max="61" width="16.140625" customWidth="1"/>
    <col min="66" max="67" width="16.5703125" customWidth="1"/>
  </cols>
  <sheetData>
    <row r="1" spans="1:45" ht="23.25" x14ac:dyDescent="0.35">
      <c r="A1" s="14"/>
      <c r="B1" s="15" t="s">
        <v>4</v>
      </c>
      <c r="C1" s="16"/>
      <c r="D1" s="16"/>
      <c r="E1" s="16"/>
    </row>
    <row r="2" spans="1:45" ht="23.25" x14ac:dyDescent="0.35">
      <c r="A2" s="14"/>
      <c r="B2" s="15"/>
      <c r="C2" s="16"/>
      <c r="D2" s="16"/>
      <c r="E2" s="16"/>
    </row>
    <row r="3" spans="1:45" ht="23.25" x14ac:dyDescent="0.35">
      <c r="A3" s="14"/>
      <c r="B3" s="15"/>
      <c r="C3" s="16"/>
      <c r="D3" s="16"/>
      <c r="E3" s="16"/>
    </row>
    <row r="4" spans="1:45" ht="27" x14ac:dyDescent="0.4">
      <c r="A4" s="16"/>
      <c r="B4" s="16" t="s">
        <v>3</v>
      </c>
      <c r="C4" s="16" t="s">
        <v>5</v>
      </c>
      <c r="D4" s="16" t="s">
        <v>1</v>
      </c>
      <c r="E4" s="16" t="s">
        <v>2</v>
      </c>
      <c r="N4" s="2"/>
      <c r="O4" s="7"/>
    </row>
    <row r="5" spans="1:45" ht="23.25" x14ac:dyDescent="0.35">
      <c r="A5" s="16"/>
      <c r="B5" s="18" t="s">
        <v>6</v>
      </c>
      <c r="C5" s="16"/>
      <c r="D5" s="16">
        <v>4.8000000000000001E-2</v>
      </c>
      <c r="E5" s="17">
        <f>D5-$D$5</f>
        <v>0</v>
      </c>
      <c r="I5" s="2"/>
      <c r="J5" s="2"/>
      <c r="K5" s="2"/>
      <c r="N5" s="2"/>
      <c r="O5" s="2"/>
    </row>
    <row r="6" spans="1:45" ht="23.25" x14ac:dyDescent="0.35">
      <c r="A6" s="16"/>
      <c r="B6" s="16">
        <v>4.6000000000000001E-4</v>
      </c>
      <c r="C6" s="17">
        <f t="shared" ref="C6:C10" si="0">B6/0.005</f>
        <v>9.1999999999999998E-2</v>
      </c>
      <c r="D6" s="16">
        <v>0.46300000000000002</v>
      </c>
      <c r="E6" s="17">
        <f t="shared" ref="E6:E10" si="1">D6-$D$5</f>
        <v>0.41500000000000004</v>
      </c>
      <c r="F6" s="1"/>
    </row>
    <row r="7" spans="1:45" ht="23.25" x14ac:dyDescent="0.35">
      <c r="A7" s="16"/>
      <c r="B7" s="16">
        <v>8.4999999999999995E-4</v>
      </c>
      <c r="C7" s="16">
        <f t="shared" si="0"/>
        <v>0.16999999999999998</v>
      </c>
      <c r="D7" s="16">
        <v>0.68700000000000006</v>
      </c>
      <c r="E7" s="17">
        <f t="shared" si="1"/>
        <v>0.63900000000000001</v>
      </c>
      <c r="F7" s="1"/>
    </row>
    <row r="8" spans="1:45" ht="23.25" x14ac:dyDescent="0.35">
      <c r="A8" s="16"/>
      <c r="B8" s="16">
        <v>1.31E-3</v>
      </c>
      <c r="C8" s="16">
        <f t="shared" si="0"/>
        <v>0.26200000000000001</v>
      </c>
      <c r="D8" s="16">
        <v>0.81599999999999995</v>
      </c>
      <c r="E8" s="17">
        <f t="shared" si="1"/>
        <v>0.7679999999999999</v>
      </c>
      <c r="F8" s="1"/>
    </row>
    <row r="9" spans="1:45" ht="23.25" x14ac:dyDescent="0.35">
      <c r="A9" s="16"/>
      <c r="B9" s="16">
        <v>2.2899999999999999E-3</v>
      </c>
      <c r="C9" s="16">
        <f t="shared" si="0"/>
        <v>0.45799999999999996</v>
      </c>
      <c r="D9" s="16">
        <v>1.141</v>
      </c>
      <c r="E9" s="17">
        <f t="shared" si="1"/>
        <v>1.093</v>
      </c>
      <c r="F9" s="1"/>
    </row>
    <row r="10" spans="1:45" ht="23.25" x14ac:dyDescent="0.35">
      <c r="A10" s="16"/>
      <c r="B10" s="16">
        <v>2.9099999999999998E-3</v>
      </c>
      <c r="C10" s="16">
        <f t="shared" si="0"/>
        <v>0.58199999999999996</v>
      </c>
      <c r="D10" s="16">
        <v>1.2969999999999999</v>
      </c>
      <c r="E10" s="17">
        <f t="shared" si="1"/>
        <v>1.2489999999999999</v>
      </c>
    </row>
    <row r="11" spans="1:45" x14ac:dyDescent="0.25">
      <c r="E11" s="1"/>
    </row>
    <row r="12" spans="1:45" x14ac:dyDescent="0.25">
      <c r="C12" s="3"/>
      <c r="D12" s="3"/>
      <c r="E12" s="3"/>
    </row>
    <row r="14" spans="1:45" x14ac:dyDescent="0.25">
      <c r="C14" s="4"/>
      <c r="H14" s="5"/>
      <c r="I14" s="5"/>
    </row>
    <row r="15" spans="1:45" x14ac:dyDescent="0.25">
      <c r="AS15" t="s">
        <v>0</v>
      </c>
    </row>
    <row r="16" spans="1:45" x14ac:dyDescent="0.25">
      <c r="N16" s="12"/>
    </row>
    <row r="17" spans="2:70" x14ac:dyDescent="0.25">
      <c r="N17" s="12"/>
    </row>
    <row r="18" spans="2:70" x14ac:dyDescent="0.25">
      <c r="C18" s="4"/>
      <c r="H18" s="5"/>
      <c r="I18" s="5"/>
    </row>
    <row r="19" spans="2:70" x14ac:dyDescent="0.25">
      <c r="B19" s="6"/>
      <c r="C19" s="10"/>
      <c r="D19" s="10"/>
      <c r="E19" s="10"/>
      <c r="I19" s="6"/>
      <c r="M19" s="6"/>
      <c r="AJ19" s="8"/>
      <c r="AO19" s="10"/>
      <c r="AP19" s="8"/>
      <c r="AQ19" s="8"/>
      <c r="AR19" s="8"/>
      <c r="AW19" s="10"/>
      <c r="AX19" s="8"/>
      <c r="BD19" s="10"/>
      <c r="BE19" s="10"/>
      <c r="BF19" s="8"/>
      <c r="BJ19" s="10"/>
      <c r="BK19" s="10"/>
      <c r="BL19" s="8"/>
      <c r="BP19" s="10"/>
      <c r="BQ19" s="10"/>
      <c r="BR19" s="8"/>
    </row>
    <row r="20" spans="2:70" x14ac:dyDescent="0.25">
      <c r="B20" s="6"/>
      <c r="C20" s="10"/>
      <c r="D20" s="10"/>
      <c r="E20" s="10"/>
      <c r="I20" s="6"/>
      <c r="M20" s="6"/>
      <c r="AJ20" s="8"/>
      <c r="AO20" s="10"/>
      <c r="AP20" s="8"/>
      <c r="AQ20" s="8"/>
      <c r="AR20" s="8"/>
      <c r="AW20" s="10"/>
      <c r="AX20" s="8"/>
      <c r="BJ20" s="10"/>
      <c r="BK20" s="10"/>
      <c r="BL20" s="8"/>
      <c r="BP20" s="10"/>
      <c r="BQ20" s="10"/>
      <c r="BR20" s="8"/>
    </row>
    <row r="21" spans="2:70" x14ac:dyDescent="0.25">
      <c r="B21" s="6"/>
      <c r="C21" s="10"/>
      <c r="D21" s="10"/>
      <c r="E21" s="10"/>
      <c r="I21" s="6"/>
      <c r="M21" s="6"/>
      <c r="AW21" s="10"/>
      <c r="AX21" s="8"/>
      <c r="BJ21" s="10"/>
      <c r="BK21" s="10"/>
      <c r="BL21" s="8"/>
      <c r="BP21" s="10"/>
      <c r="BQ21" s="10"/>
      <c r="BR21" s="8"/>
    </row>
    <row r="22" spans="2:70" x14ac:dyDescent="0.25">
      <c r="B22" s="6"/>
      <c r="C22" s="10"/>
      <c r="D22" s="10"/>
      <c r="E22" s="10"/>
      <c r="I22" s="6"/>
      <c r="M22" s="6"/>
      <c r="BJ22" s="10"/>
      <c r="BK22" s="10"/>
      <c r="BR22" s="8"/>
    </row>
    <row r="23" spans="2:70" x14ac:dyDescent="0.25">
      <c r="B23" s="6"/>
      <c r="C23" s="10"/>
      <c r="D23" s="10"/>
      <c r="E23" s="10"/>
      <c r="I23" s="6"/>
      <c r="M23" s="6"/>
    </row>
    <row r="24" spans="2:70" x14ac:dyDescent="0.25">
      <c r="B24" s="6"/>
      <c r="C24" s="10"/>
      <c r="D24" s="10"/>
      <c r="E24" s="10"/>
      <c r="I24" s="6"/>
      <c r="M24" s="6"/>
      <c r="BO24" s="13"/>
    </row>
    <row r="25" spans="2:70" x14ac:dyDescent="0.25">
      <c r="B25" s="6"/>
      <c r="C25" s="10"/>
      <c r="D25" s="10"/>
      <c r="E25" s="10"/>
      <c r="I25" s="6"/>
      <c r="M25" s="6"/>
    </row>
    <row r="26" spans="2:70" x14ac:dyDescent="0.25">
      <c r="B26" s="9"/>
      <c r="C26" s="10"/>
      <c r="D26" s="10"/>
      <c r="E26" s="10"/>
      <c r="I26" s="9"/>
      <c r="M26" s="9"/>
    </row>
    <row r="27" spans="2:70" x14ac:dyDescent="0.25">
      <c r="B27" s="9"/>
      <c r="E27" s="10"/>
      <c r="I27" s="9"/>
    </row>
    <row r="28" spans="2:70" x14ac:dyDescent="0.25">
      <c r="B28" s="9"/>
      <c r="E28" s="10"/>
    </row>
    <row r="29" spans="2:70" x14ac:dyDescent="0.25">
      <c r="B29" s="6"/>
      <c r="E29" s="10"/>
    </row>
    <row r="30" spans="2:70" x14ac:dyDescent="0.25">
      <c r="B30" s="6"/>
      <c r="E30" s="10"/>
    </row>
    <row r="41" spans="6:12" x14ac:dyDescent="0.25">
      <c r="F41" s="11"/>
    </row>
    <row r="42" spans="6:12" x14ac:dyDescent="0.25">
      <c r="F42" s="11"/>
      <c r="L42" s="11"/>
    </row>
    <row r="43" spans="6:12" x14ac:dyDescent="0.25">
      <c r="L43" s="11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Yeast biomass concentrations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2023-06-11T18:38:08Z</dcterms:created>
  <dcterms:modified xsi:type="dcterms:W3CDTF">2025-06-10T15:55:57Z</dcterms:modified>
</cp:coreProperties>
</file>